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2949sa\Desktop\My Documents\2024 m. FAR\"/>
    </mc:Choice>
  </mc:AlternateContent>
  <xr:revisionPtr revIDLastSave="0" documentId="8_{65CF5B85-18DB-4F95-BAC0-0BB213CD24CA}" xr6:coauthVersionLast="47" xr6:coauthVersionMax="47" xr10:uidLastSave="{00000000-0000-0000-0000-000000000000}"/>
  <bookViews>
    <workbookView xWindow="-120" yWindow="-120" windowWidth="20730" windowHeight="11160" xr2:uid="{01F17BBE-830F-4D11-974A-EB30FADB544F}"/>
  </bookViews>
  <sheets>
    <sheet name="2024 IV 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2" l="1"/>
  <c r="G38" i="2"/>
  <c r="H38" i="2"/>
  <c r="I38" i="2"/>
  <c r="J38" i="2"/>
  <c r="K38" i="2"/>
  <c r="L38" i="2"/>
  <c r="K37" i="2"/>
  <c r="E38" i="2"/>
  <c r="K36" i="2"/>
  <c r="G15" i="2" l="1"/>
  <c r="G19" i="2"/>
  <c r="F32" i="2"/>
  <c r="F29" i="2"/>
  <c r="K29" i="2" s="1"/>
  <c r="F7" i="2"/>
  <c r="K33" i="2"/>
  <c r="K34" i="2"/>
  <c r="K35" i="2"/>
  <c r="K31" i="2"/>
  <c r="K30" i="2"/>
  <c r="K28" i="2"/>
  <c r="K27" i="2"/>
  <c r="K26" i="2"/>
  <c r="K25" i="2"/>
  <c r="K24" i="2"/>
  <c r="K23" i="2"/>
  <c r="K22" i="2"/>
  <c r="K21" i="2"/>
  <c r="K20" i="2"/>
  <c r="K18" i="2"/>
  <c r="K17" i="2"/>
  <c r="K16" i="2"/>
  <c r="K15" i="2"/>
  <c r="K14" i="2"/>
  <c r="K13" i="2"/>
  <c r="K12" i="2"/>
  <c r="K11" i="2"/>
  <c r="K10" i="2"/>
  <c r="K9" i="2"/>
  <c r="K8" i="2"/>
  <c r="K6" i="2"/>
  <c r="K5" i="2"/>
  <c r="K19" i="2" l="1"/>
  <c r="K32" i="2"/>
  <c r="K7" i="2"/>
</calcChain>
</file>

<file path=xl/sharedStrings.xml><?xml version="1.0" encoding="utf-8"?>
<sst xmlns="http://schemas.openxmlformats.org/spreadsheetml/2006/main" count="49" uniqueCount="49">
  <si>
    <t>Eil. Nr.</t>
  </si>
  <si>
    <t>Kodas</t>
  </si>
  <si>
    <t>Paramos davėjas</t>
  </si>
  <si>
    <t>Gauta parama</t>
  </si>
  <si>
    <t>Su paramos davėju sudarytų viešųjų pirkimų sutarčių vertės, EUR</t>
  </si>
  <si>
    <t>Paramos davėjo pavadinimas</t>
  </si>
  <si>
    <t>Juridinio asmens kodas</t>
  </si>
  <si>
    <t>Piniginės lėšos</t>
  </si>
  <si>
    <t>Ilgalaikis turtas</t>
  </si>
  <si>
    <t>Vaistai</t>
  </si>
  <si>
    <t>MPP</t>
  </si>
  <si>
    <t>Kitos atsargos</t>
  </si>
  <si>
    <t>Paslaugos</t>
  </si>
  <si>
    <t>Parama iš viso:</t>
  </si>
  <si>
    <t>Limedika UAB</t>
  </si>
  <si>
    <t>Fiziniai asmenys</t>
  </si>
  <si>
    <t>Entafarma UAB</t>
  </si>
  <si>
    <t>Roche Lietuva UAB</t>
  </si>
  <si>
    <t>"Gerų darbų dirbtuvės" Paramos fondas</t>
  </si>
  <si>
    <t>Neišnešiotukas Neišnešiotų naujagimių asociacija</t>
  </si>
  <si>
    <t>Medikona UAB</t>
  </si>
  <si>
    <t>Servier Pharma UAB</t>
  </si>
  <si>
    <t>Pozityvios idėjos, asociacija</t>
  </si>
  <si>
    <t>Labdaros ir paramos fondas Rugutė</t>
  </si>
  <si>
    <t>Valstybinė mokesčių inspekcija</t>
  </si>
  <si>
    <t>VŠĮ VUL SANTAROS KLINIKŲ GAUTA PARAMA PER 2024 M. IV KETVIRTĮ</t>
  </si>
  <si>
    <t>Iš viso per IV ketvirtį</t>
  </si>
  <si>
    <t>PharmaDia UAB</t>
  </si>
  <si>
    <t>"Lietaus vaikai" Lietuvos autizmo asociacija</t>
  </si>
  <si>
    <t>Geros valios projektai VšĮ</t>
  </si>
  <si>
    <t>Medicinos linija UAB</t>
  </si>
  <si>
    <t>Santen Oy</t>
  </si>
  <si>
    <t>European Life Science and Knowledge Institute</t>
  </si>
  <si>
    <t>B.Braun Medical UAB</t>
  </si>
  <si>
    <t>Vildika UAB</t>
  </si>
  <si>
    <t>Norameda UAB</t>
  </si>
  <si>
    <t>Vilniaus ROTARY klubas</t>
  </si>
  <si>
    <t>Asociacija Kraujas</t>
  </si>
  <si>
    <t>"Vienybė" Labdaros fondas</t>
  </si>
  <si>
    <t>Boehringer Ingelheim RCV GmbH &amp; Co KG Lietuvos filialas</t>
  </si>
  <si>
    <t>Mažoji širdelė Labdaros ir paramos fondas</t>
  </si>
  <si>
    <t>AmberCell Solutions UAB</t>
  </si>
  <si>
    <t>Nervų ligomis sergančių vaikų labd.fondas</t>
  </si>
  <si>
    <t>Diamedica UAB</t>
  </si>
  <si>
    <t>Gydymo įstaigų paramos fondas VšĮ</t>
  </si>
  <si>
    <t>Rimanto Kaukėno paramos grupėLabdaros ir paramos fondas</t>
  </si>
  <si>
    <t>Mykolo Romerio universitetas</t>
  </si>
  <si>
    <t xml:space="preserve">Anesteziologų ir intensyvios terapijos mokslo klubas                          </t>
  </si>
  <si>
    <t>Takeda Pharmaceuticals International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</si>
</sst>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2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8"/>
      <color rgb="FF000000"/>
      <name val="Arial"/>
      <family val="2"/>
      <charset val="186"/>
    </font>
    <font>
      <sz val="10"/>
      <color rgb="FF000000"/>
      <name val="Times New Roman"/>
      <family val="1"/>
      <charset val="18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8" fillId="0" borderId="15" xfId="0" applyFont="1" applyBorder="1" applyAlignment="1">
      <alignment horizontal="center" wrapText="1"/>
    </xf>
    <xf numFmtId="0" fontId="18" fillId="0" borderId="11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wrapText="1"/>
    </xf>
    <xf numFmtId="2" fontId="18" fillId="0" borderId="15" xfId="0" applyNumberFormat="1" applyFont="1" applyBorder="1" applyAlignment="1">
      <alignment horizontal="right"/>
    </xf>
    <xf numFmtId="2" fontId="19" fillId="0" borderId="15" xfId="0" applyNumberFormat="1" applyFont="1" applyBorder="1" applyAlignment="1">
      <alignment horizontal="right"/>
    </xf>
    <xf numFmtId="0" fontId="21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18" fillId="0" borderId="11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wrapText="1"/>
    </xf>
    <xf numFmtId="0" fontId="19" fillId="0" borderId="15" xfId="0" applyFont="1" applyBorder="1" applyAlignment="1">
      <alignment horizontal="center"/>
    </xf>
    <xf numFmtId="0" fontId="23" fillId="0" borderId="15" xfId="0" applyFont="1" applyBorder="1" applyAlignment="1">
      <alignment horizontal="left" wrapText="1"/>
    </xf>
    <xf numFmtId="2" fontId="19" fillId="33" borderId="15" xfId="0" applyNumberFormat="1" applyFont="1" applyFill="1" applyBorder="1" applyAlignment="1">
      <alignment horizontal="right"/>
    </xf>
    <xf numFmtId="0" fontId="23" fillId="0" borderId="15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9" fillId="0" borderId="12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14F6C-712F-4BBA-BB14-528F0F6CA1E5}">
  <sheetPr>
    <tabColor theme="9" tint="0.39997558519241921"/>
    <pageSetUpPr fitToPage="1"/>
  </sheetPr>
  <dimension ref="A1:L38"/>
  <sheetViews>
    <sheetView tabSelected="1" topLeftCell="A19" workbookViewId="0">
      <selection activeCell="L43" sqref="L43"/>
    </sheetView>
  </sheetViews>
  <sheetFormatPr defaultRowHeight="12.75" x14ac:dyDescent="0.2"/>
  <cols>
    <col min="1" max="1" width="4" style="13" customWidth="1"/>
    <col min="2" max="2" width="6" style="13" customWidth="1"/>
    <col min="3" max="3" width="33.7109375" style="2" customWidth="1"/>
    <col min="4" max="4" width="9.5703125" style="2" customWidth="1"/>
    <col min="5" max="5" width="11.28515625" style="1" customWidth="1"/>
    <col min="6" max="6" width="10.85546875" style="1" customWidth="1"/>
    <col min="7" max="7" width="11.28515625" style="1" customWidth="1"/>
    <col min="8" max="10" width="9.7109375" style="1" customWidth="1"/>
    <col min="11" max="11" width="12" style="14" customWidth="1"/>
    <col min="12" max="12" width="16.140625" style="1" customWidth="1"/>
    <col min="13" max="16384" width="9.140625" style="1"/>
  </cols>
  <sheetData>
    <row r="1" spans="1:12" ht="15" customHeight="1" x14ac:dyDescent="0.2">
      <c r="A1" s="1"/>
      <c r="B1" s="1"/>
      <c r="C1" s="1"/>
      <c r="E1" s="3"/>
      <c r="F1" s="3"/>
      <c r="G1" s="3"/>
      <c r="H1" s="3"/>
      <c r="I1" s="3"/>
      <c r="J1" s="3"/>
      <c r="K1" s="4"/>
    </row>
    <row r="2" spans="1:12" ht="22.5" customHeight="1" x14ac:dyDescent="0.2">
      <c r="A2" s="25" t="s">
        <v>25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2" ht="15" customHeight="1" x14ac:dyDescent="0.2">
      <c r="A3" s="26" t="s">
        <v>0</v>
      </c>
      <c r="B3" s="26" t="s">
        <v>1</v>
      </c>
      <c r="C3" s="28" t="s">
        <v>2</v>
      </c>
      <c r="D3" s="29"/>
      <c r="E3" s="30" t="s">
        <v>3</v>
      </c>
      <c r="F3" s="31"/>
      <c r="G3" s="31"/>
      <c r="H3" s="31"/>
      <c r="I3" s="31"/>
      <c r="J3" s="31"/>
      <c r="K3" s="32"/>
      <c r="L3" s="21" t="s">
        <v>4</v>
      </c>
    </row>
    <row r="4" spans="1:12" ht="39" customHeight="1" x14ac:dyDescent="0.2">
      <c r="A4" s="27"/>
      <c r="B4" s="27"/>
      <c r="C4" s="6" t="s">
        <v>5</v>
      </c>
      <c r="D4" s="15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8" t="s">
        <v>13</v>
      </c>
      <c r="L4" s="21"/>
    </row>
    <row r="5" spans="1:12" ht="15" customHeight="1" x14ac:dyDescent="0.2">
      <c r="A5" s="5">
        <v>1</v>
      </c>
      <c r="B5" s="20">
        <v>90014</v>
      </c>
      <c r="C5" s="18" t="s">
        <v>27</v>
      </c>
      <c r="D5" s="5">
        <v>304052894</v>
      </c>
      <c r="E5" s="10"/>
      <c r="F5" s="10"/>
      <c r="G5" s="10">
        <v>0.45</v>
      </c>
      <c r="H5" s="10"/>
      <c r="I5" s="10"/>
      <c r="J5" s="10"/>
      <c r="K5" s="11">
        <f>SUM(E5:J5)</f>
        <v>0.45</v>
      </c>
      <c r="L5" s="10">
        <v>92983.8</v>
      </c>
    </row>
    <row r="6" spans="1:12" ht="15" customHeight="1" x14ac:dyDescent="0.2">
      <c r="A6" s="5">
        <v>2</v>
      </c>
      <c r="B6" s="20">
        <v>90045</v>
      </c>
      <c r="C6" s="18" t="s">
        <v>18</v>
      </c>
      <c r="D6" s="5">
        <v>303379747</v>
      </c>
      <c r="E6" s="10"/>
      <c r="F6" s="10">
        <v>2662</v>
      </c>
      <c r="G6" s="10"/>
      <c r="H6" s="10"/>
      <c r="I6" s="10">
        <v>355.2</v>
      </c>
      <c r="J6" s="10"/>
      <c r="K6" s="11">
        <f t="shared" ref="K6:K37" si="0">SUM(E6:J6)</f>
        <v>3017.2</v>
      </c>
      <c r="L6" s="10"/>
    </row>
    <row r="7" spans="1:12" ht="27" customHeight="1" x14ac:dyDescent="0.2">
      <c r="A7" s="5">
        <v>3</v>
      </c>
      <c r="B7" s="20">
        <v>90063</v>
      </c>
      <c r="C7" s="18" t="s">
        <v>28</v>
      </c>
      <c r="D7" s="5">
        <v>303022421</v>
      </c>
      <c r="E7" s="10"/>
      <c r="F7" s="10">
        <f>14275.2+13698.41</f>
        <v>27973.61</v>
      </c>
      <c r="G7" s="10"/>
      <c r="H7" s="10"/>
      <c r="I7" s="10">
        <v>985.3</v>
      </c>
      <c r="J7" s="10"/>
      <c r="K7" s="11">
        <f t="shared" si="0"/>
        <v>28958.91</v>
      </c>
      <c r="L7" s="10"/>
    </row>
    <row r="8" spans="1:12" ht="15" customHeight="1" x14ac:dyDescent="0.2">
      <c r="A8" s="5">
        <v>4</v>
      </c>
      <c r="B8" s="20">
        <v>90068</v>
      </c>
      <c r="C8" s="18" t="s">
        <v>29</v>
      </c>
      <c r="D8" s="5">
        <v>301678868</v>
      </c>
      <c r="E8" s="10"/>
      <c r="F8" s="10">
        <v>4719</v>
      </c>
      <c r="G8" s="10"/>
      <c r="H8" s="10"/>
      <c r="I8" s="10"/>
      <c r="J8" s="10"/>
      <c r="K8" s="11">
        <f t="shared" si="0"/>
        <v>4719</v>
      </c>
      <c r="L8" s="10"/>
    </row>
    <row r="9" spans="1:12" ht="15" customHeight="1" x14ac:dyDescent="0.2">
      <c r="A9" s="5">
        <v>5</v>
      </c>
      <c r="B9" s="20">
        <v>90070</v>
      </c>
      <c r="C9" s="18" t="s">
        <v>30</v>
      </c>
      <c r="D9" s="5">
        <v>145889060</v>
      </c>
      <c r="E9" s="10"/>
      <c r="F9" s="10"/>
      <c r="G9" s="10"/>
      <c r="H9" s="10">
        <v>4760.5600000000004</v>
      </c>
      <c r="I9" s="10"/>
      <c r="J9" s="10"/>
      <c r="K9" s="11">
        <f t="shared" si="0"/>
        <v>4760.5600000000004</v>
      </c>
      <c r="L9" s="10"/>
    </row>
    <row r="10" spans="1:12" ht="15" customHeight="1" x14ac:dyDescent="0.2">
      <c r="A10" s="5">
        <v>6</v>
      </c>
      <c r="B10" s="20">
        <v>90071</v>
      </c>
      <c r="C10" s="18" t="s">
        <v>31</v>
      </c>
      <c r="D10" s="5">
        <v>10777059</v>
      </c>
      <c r="E10" s="10"/>
      <c r="F10" s="10"/>
      <c r="G10" s="10"/>
      <c r="H10" s="10">
        <v>9600</v>
      </c>
      <c r="I10" s="10"/>
      <c r="J10" s="10"/>
      <c r="K10" s="11">
        <f t="shared" si="0"/>
        <v>9600</v>
      </c>
      <c r="L10" s="10"/>
    </row>
    <row r="11" spans="1:12" ht="24.75" customHeight="1" x14ac:dyDescent="0.2">
      <c r="A11" s="5">
        <v>7</v>
      </c>
      <c r="B11" s="20">
        <v>90072</v>
      </c>
      <c r="C11" s="18" t="s">
        <v>32</v>
      </c>
      <c r="D11" s="5">
        <v>302679414</v>
      </c>
      <c r="E11" s="10"/>
      <c r="F11" s="10"/>
      <c r="G11" s="10"/>
      <c r="H11" s="10"/>
      <c r="I11" s="10"/>
      <c r="J11" s="10">
        <v>1630.84</v>
      </c>
      <c r="K11" s="11">
        <f t="shared" si="0"/>
        <v>1630.84</v>
      </c>
      <c r="L11" s="10"/>
    </row>
    <row r="12" spans="1:12" ht="15" customHeight="1" x14ac:dyDescent="0.2">
      <c r="A12" s="5">
        <v>8</v>
      </c>
      <c r="B12" s="20">
        <v>9012</v>
      </c>
      <c r="C12" s="18" t="s">
        <v>14</v>
      </c>
      <c r="D12" s="5">
        <v>134056779</v>
      </c>
      <c r="E12" s="10"/>
      <c r="F12" s="10"/>
      <c r="G12" s="10">
        <v>663.75</v>
      </c>
      <c r="H12" s="10"/>
      <c r="I12" s="10"/>
      <c r="J12" s="10"/>
      <c r="K12" s="11">
        <f t="shared" si="0"/>
        <v>663.75</v>
      </c>
      <c r="L12" s="10">
        <v>1750274.58</v>
      </c>
    </row>
    <row r="13" spans="1:12" ht="26.25" customHeight="1" x14ac:dyDescent="0.2">
      <c r="A13" s="5">
        <v>9</v>
      </c>
      <c r="B13" s="20">
        <v>9119</v>
      </c>
      <c r="C13" s="18" t="s">
        <v>33</v>
      </c>
      <c r="D13" s="5">
        <v>111551739</v>
      </c>
      <c r="E13" s="10"/>
      <c r="F13" s="10"/>
      <c r="G13" s="10"/>
      <c r="H13" s="10"/>
      <c r="I13" s="10">
        <v>2218.1799999999998</v>
      </c>
      <c r="J13" s="10"/>
      <c r="K13" s="11">
        <f t="shared" si="0"/>
        <v>2218.1799999999998</v>
      </c>
      <c r="L13" s="10">
        <v>84797.28</v>
      </c>
    </row>
    <row r="14" spans="1:12" ht="12.75" customHeight="1" x14ac:dyDescent="0.2">
      <c r="A14" s="5">
        <v>10</v>
      </c>
      <c r="B14" s="20">
        <v>9232</v>
      </c>
      <c r="C14" s="18" t="s">
        <v>16</v>
      </c>
      <c r="D14" s="5">
        <v>174443844</v>
      </c>
      <c r="E14" s="10"/>
      <c r="F14" s="10"/>
      <c r="G14" s="10">
        <v>1.02</v>
      </c>
      <c r="H14" s="10"/>
      <c r="I14" s="10"/>
      <c r="J14" s="10"/>
      <c r="K14" s="11">
        <f t="shared" si="0"/>
        <v>1.02</v>
      </c>
      <c r="L14" s="10">
        <v>1115074.32</v>
      </c>
    </row>
    <row r="15" spans="1:12" ht="15" customHeight="1" x14ac:dyDescent="0.2">
      <c r="A15" s="5">
        <v>11</v>
      </c>
      <c r="B15" s="20">
        <v>9259</v>
      </c>
      <c r="C15" s="18" t="s">
        <v>20</v>
      </c>
      <c r="D15" s="5">
        <v>134758266</v>
      </c>
      <c r="E15" s="10"/>
      <c r="F15" s="10"/>
      <c r="G15" s="10">
        <f>13252+5256.75</f>
        <v>18508.75</v>
      </c>
      <c r="H15" s="10"/>
      <c r="I15" s="10"/>
      <c r="J15" s="10"/>
      <c r="K15" s="11">
        <f t="shared" si="0"/>
        <v>18508.75</v>
      </c>
      <c r="L15" s="10">
        <v>214524.35</v>
      </c>
    </row>
    <row r="16" spans="1:12" ht="15" customHeight="1" x14ac:dyDescent="0.2">
      <c r="A16" s="5">
        <v>12</v>
      </c>
      <c r="B16" s="20">
        <v>9272</v>
      </c>
      <c r="C16" s="18" t="s">
        <v>34</v>
      </c>
      <c r="D16" s="5">
        <v>123633891</v>
      </c>
      <c r="E16" s="10"/>
      <c r="F16" s="10"/>
      <c r="G16" s="10"/>
      <c r="H16" s="10"/>
      <c r="I16" s="10">
        <v>356.37</v>
      </c>
      <c r="J16" s="10"/>
      <c r="K16" s="11">
        <f t="shared" si="0"/>
        <v>356.37</v>
      </c>
      <c r="L16" s="10"/>
    </row>
    <row r="17" spans="1:12" ht="15" customHeight="1" x14ac:dyDescent="0.2">
      <c r="A17" s="5">
        <v>13</v>
      </c>
      <c r="B17" s="20">
        <v>9327</v>
      </c>
      <c r="C17" s="18" t="s">
        <v>35</v>
      </c>
      <c r="D17" s="5">
        <v>140744584</v>
      </c>
      <c r="E17" s="10"/>
      <c r="F17" s="10"/>
      <c r="G17" s="10">
        <v>832.49</v>
      </c>
      <c r="H17" s="10"/>
      <c r="I17" s="10"/>
      <c r="J17" s="10"/>
      <c r="K17" s="11">
        <f t="shared" si="0"/>
        <v>832.49</v>
      </c>
      <c r="L17" s="10"/>
    </row>
    <row r="18" spans="1:12" ht="15" customHeight="1" x14ac:dyDescent="0.2">
      <c r="A18" s="5">
        <v>14</v>
      </c>
      <c r="B18" s="20">
        <v>9358</v>
      </c>
      <c r="C18" s="18" t="s">
        <v>36</v>
      </c>
      <c r="D18" s="5">
        <v>191878457</v>
      </c>
      <c r="E18" s="10"/>
      <c r="F18" s="10">
        <v>4800</v>
      </c>
      <c r="G18" s="10"/>
      <c r="H18" s="10"/>
      <c r="I18" s="10"/>
      <c r="J18" s="10"/>
      <c r="K18" s="11">
        <f t="shared" si="0"/>
        <v>4800</v>
      </c>
      <c r="L18" s="10"/>
    </row>
    <row r="19" spans="1:12" ht="15" customHeight="1" x14ac:dyDescent="0.2">
      <c r="A19" s="5">
        <v>15</v>
      </c>
      <c r="B19" s="20">
        <v>9371</v>
      </c>
      <c r="C19" s="18" t="s">
        <v>21</v>
      </c>
      <c r="D19" s="5">
        <v>300088003</v>
      </c>
      <c r="E19" s="10"/>
      <c r="F19" s="10"/>
      <c r="G19" s="10">
        <f>5825+7833.5</f>
        <v>13658.5</v>
      </c>
      <c r="H19" s="10"/>
      <c r="I19" s="10"/>
      <c r="J19" s="10"/>
      <c r="K19" s="11">
        <f t="shared" si="0"/>
        <v>13658.5</v>
      </c>
      <c r="L19" s="10"/>
    </row>
    <row r="20" spans="1:12" ht="15" customHeight="1" x14ac:dyDescent="0.2">
      <c r="A20" s="5">
        <v>16</v>
      </c>
      <c r="B20" s="20">
        <v>9419</v>
      </c>
      <c r="C20" s="18" t="s">
        <v>17</v>
      </c>
      <c r="D20" s="5">
        <v>300089404</v>
      </c>
      <c r="E20" s="10"/>
      <c r="F20" s="10"/>
      <c r="G20" s="10">
        <v>2904</v>
      </c>
      <c r="H20" s="10"/>
      <c r="I20" s="10"/>
      <c r="J20" s="10"/>
      <c r="K20" s="11">
        <f t="shared" si="0"/>
        <v>2904</v>
      </c>
      <c r="L20" s="10">
        <v>1193599.3700000001</v>
      </c>
    </row>
    <row r="21" spans="1:12" ht="15" customHeight="1" x14ac:dyDescent="0.2">
      <c r="A21" s="5">
        <v>17</v>
      </c>
      <c r="B21" s="20">
        <v>9444</v>
      </c>
      <c r="C21" s="18" t="s">
        <v>37</v>
      </c>
      <c r="D21" s="5">
        <v>295750630</v>
      </c>
      <c r="E21" s="10"/>
      <c r="F21" s="10">
        <v>1299</v>
      </c>
      <c r="G21" s="10"/>
      <c r="H21" s="10"/>
      <c r="I21" s="10"/>
      <c r="J21" s="10"/>
      <c r="K21" s="11">
        <f t="shared" si="0"/>
        <v>1299</v>
      </c>
      <c r="L21" s="10"/>
    </row>
    <row r="22" spans="1:12" ht="15" customHeight="1" x14ac:dyDescent="0.2">
      <c r="A22" s="5">
        <v>18</v>
      </c>
      <c r="B22" s="20">
        <v>9612</v>
      </c>
      <c r="C22" s="18" t="s">
        <v>38</v>
      </c>
      <c r="D22" s="5">
        <v>192000131</v>
      </c>
      <c r="E22" s="10"/>
      <c r="F22" s="10">
        <v>23743</v>
      </c>
      <c r="G22" s="10"/>
      <c r="H22" s="10"/>
      <c r="I22" s="10"/>
      <c r="J22" s="10"/>
      <c r="K22" s="11">
        <f t="shared" si="0"/>
        <v>23743</v>
      </c>
      <c r="L22" s="10"/>
    </row>
    <row r="23" spans="1:12" ht="24" customHeight="1" x14ac:dyDescent="0.2">
      <c r="A23" s="5">
        <v>19</v>
      </c>
      <c r="B23" s="20">
        <v>9616</v>
      </c>
      <c r="C23" s="18" t="s">
        <v>39</v>
      </c>
      <c r="D23" s="5">
        <v>302444188</v>
      </c>
      <c r="E23" s="10"/>
      <c r="F23" s="10"/>
      <c r="G23" s="10">
        <v>15331.5</v>
      </c>
      <c r="H23" s="10"/>
      <c r="I23" s="10"/>
      <c r="J23" s="10"/>
      <c r="K23" s="11">
        <f t="shared" si="0"/>
        <v>15331.5</v>
      </c>
      <c r="L23" s="10"/>
    </row>
    <row r="24" spans="1:12" ht="15" customHeight="1" x14ac:dyDescent="0.2">
      <c r="A24" s="5">
        <v>20</v>
      </c>
      <c r="B24" s="20">
        <v>9638</v>
      </c>
      <c r="C24" s="18" t="s">
        <v>40</v>
      </c>
      <c r="D24" s="5">
        <v>302484122</v>
      </c>
      <c r="E24" s="10"/>
      <c r="F24" s="10">
        <v>1542.75</v>
      </c>
      <c r="G24" s="10"/>
      <c r="H24" s="10"/>
      <c r="I24" s="10"/>
      <c r="J24" s="10"/>
      <c r="K24" s="11">
        <f t="shared" si="0"/>
        <v>1542.75</v>
      </c>
      <c r="L24" s="10"/>
    </row>
    <row r="25" spans="1:12" ht="15" customHeight="1" x14ac:dyDescent="0.2">
      <c r="A25" s="5">
        <v>21</v>
      </c>
      <c r="B25" s="20">
        <v>9835</v>
      </c>
      <c r="C25" s="18" t="s">
        <v>41</v>
      </c>
      <c r="D25" s="5">
        <v>302591590</v>
      </c>
      <c r="E25" s="10"/>
      <c r="F25" s="10">
        <v>5000</v>
      </c>
      <c r="G25" s="10"/>
      <c r="H25" s="10"/>
      <c r="I25" s="10"/>
      <c r="J25" s="10"/>
      <c r="K25" s="11">
        <f t="shared" si="0"/>
        <v>5000</v>
      </c>
      <c r="L25" s="10">
        <v>1496378.16</v>
      </c>
    </row>
    <row r="26" spans="1:12" ht="15" customHeight="1" x14ac:dyDescent="0.2">
      <c r="A26" s="5">
        <v>22</v>
      </c>
      <c r="B26" s="20">
        <v>9861</v>
      </c>
      <c r="C26" s="18" t="s">
        <v>42</v>
      </c>
      <c r="D26" s="5">
        <v>301732134</v>
      </c>
      <c r="E26" s="10"/>
      <c r="F26" s="10"/>
      <c r="G26" s="10"/>
      <c r="H26" s="10"/>
      <c r="I26" s="10">
        <v>3157.32</v>
      </c>
      <c r="J26" s="10"/>
      <c r="K26" s="11">
        <f t="shared" si="0"/>
        <v>3157.32</v>
      </c>
      <c r="L26" s="10"/>
    </row>
    <row r="27" spans="1:12" ht="15" customHeight="1" x14ac:dyDescent="0.2">
      <c r="A27" s="5">
        <v>23</v>
      </c>
      <c r="B27" s="20">
        <v>9862</v>
      </c>
      <c r="C27" s="18" t="s">
        <v>43</v>
      </c>
      <c r="D27" s="5">
        <v>111768155</v>
      </c>
      <c r="E27" s="10"/>
      <c r="F27" s="10"/>
      <c r="G27" s="10"/>
      <c r="H27" s="10"/>
      <c r="I27" s="10">
        <v>0.57999999999999996</v>
      </c>
      <c r="J27" s="10"/>
      <c r="K27" s="11">
        <f t="shared" si="0"/>
        <v>0.57999999999999996</v>
      </c>
      <c r="L27" s="10">
        <v>29717.599999999999</v>
      </c>
    </row>
    <row r="28" spans="1:12" ht="15" customHeight="1" x14ac:dyDescent="0.2">
      <c r="A28" s="5">
        <v>24</v>
      </c>
      <c r="B28" s="20">
        <v>9880</v>
      </c>
      <c r="C28" s="18" t="s">
        <v>23</v>
      </c>
      <c r="D28" s="5">
        <v>300070090</v>
      </c>
      <c r="E28" s="10"/>
      <c r="F28" s="10">
        <v>1801.04</v>
      </c>
      <c r="G28" s="10"/>
      <c r="H28" s="10"/>
      <c r="I28" s="10">
        <v>2300.98</v>
      </c>
      <c r="J28" s="10"/>
      <c r="K28" s="11">
        <f t="shared" si="0"/>
        <v>4102.0200000000004</v>
      </c>
      <c r="L28" s="10"/>
    </row>
    <row r="29" spans="1:12" ht="23.25" customHeight="1" x14ac:dyDescent="0.2">
      <c r="A29" s="5">
        <v>25</v>
      </c>
      <c r="B29" s="20">
        <v>9911</v>
      </c>
      <c r="C29" s="18" t="s">
        <v>44</v>
      </c>
      <c r="D29" s="5">
        <v>303047517</v>
      </c>
      <c r="E29" s="10"/>
      <c r="F29" s="10">
        <f>8000+4993.2+107505.56</f>
        <v>120498.76</v>
      </c>
      <c r="G29" s="10"/>
      <c r="H29" s="10"/>
      <c r="I29" s="10">
        <v>450</v>
      </c>
      <c r="J29" s="10"/>
      <c r="K29" s="11">
        <f t="shared" si="0"/>
        <v>120948.76</v>
      </c>
      <c r="L29" s="10"/>
    </row>
    <row r="30" spans="1:12" ht="15" customHeight="1" x14ac:dyDescent="0.2">
      <c r="A30" s="5">
        <v>26</v>
      </c>
      <c r="B30" s="5">
        <v>9978</v>
      </c>
      <c r="C30" s="9" t="s">
        <v>22</v>
      </c>
      <c r="D30" s="5">
        <v>303487979</v>
      </c>
      <c r="E30" s="10"/>
      <c r="F30" s="10"/>
      <c r="G30" s="10"/>
      <c r="H30" s="10">
        <v>241.54</v>
      </c>
      <c r="I30" s="10">
        <v>99.49</v>
      </c>
      <c r="J30" s="10"/>
      <c r="K30" s="11">
        <f t="shared" si="0"/>
        <v>341.03</v>
      </c>
      <c r="L30" s="10"/>
    </row>
    <row r="31" spans="1:12" ht="24" customHeight="1" x14ac:dyDescent="0.2">
      <c r="A31" s="5">
        <v>27</v>
      </c>
      <c r="B31" s="20">
        <v>9983</v>
      </c>
      <c r="C31" s="18" t="s">
        <v>19</v>
      </c>
      <c r="D31" s="5">
        <v>302869488</v>
      </c>
      <c r="E31" s="10"/>
      <c r="F31" s="10"/>
      <c r="G31" s="10"/>
      <c r="H31" s="10"/>
      <c r="I31" s="10">
        <v>1376.86</v>
      </c>
      <c r="J31" s="10"/>
      <c r="K31" s="11">
        <f t="shared" si="0"/>
        <v>1376.86</v>
      </c>
      <c r="L31" s="10"/>
    </row>
    <row r="32" spans="1:12" ht="25.5" customHeight="1" x14ac:dyDescent="0.2">
      <c r="A32" s="5">
        <v>28</v>
      </c>
      <c r="B32" s="20">
        <v>999911</v>
      </c>
      <c r="C32" s="18" t="s">
        <v>45</v>
      </c>
      <c r="D32" s="5">
        <v>302721009</v>
      </c>
      <c r="E32" s="10"/>
      <c r="F32" s="10">
        <f>1299+2238.5+6003.98+1280.76</f>
        <v>10822.24</v>
      </c>
      <c r="G32" s="10"/>
      <c r="H32" s="10"/>
      <c r="I32" s="10">
        <v>8710.26</v>
      </c>
      <c r="J32" s="10"/>
      <c r="K32" s="11">
        <f t="shared" si="0"/>
        <v>19532.5</v>
      </c>
      <c r="L32" s="10"/>
    </row>
    <row r="33" spans="1:12" ht="14.25" customHeight="1" x14ac:dyDescent="0.2">
      <c r="A33" s="5">
        <v>29</v>
      </c>
      <c r="B33" s="20">
        <v>999937</v>
      </c>
      <c r="C33" s="18" t="s">
        <v>46</v>
      </c>
      <c r="D33" s="5">
        <v>111951726</v>
      </c>
      <c r="E33" s="10">
        <v>21000</v>
      </c>
      <c r="F33" s="10"/>
      <c r="G33" s="10"/>
      <c r="H33" s="10"/>
      <c r="I33" s="10"/>
      <c r="J33" s="10"/>
      <c r="K33" s="11">
        <f t="shared" si="0"/>
        <v>21000</v>
      </c>
      <c r="L33" s="10"/>
    </row>
    <row r="34" spans="1:12" ht="24.75" customHeight="1" x14ac:dyDescent="0.2">
      <c r="A34" s="5">
        <v>30</v>
      </c>
      <c r="B34" s="20">
        <v>9970</v>
      </c>
      <c r="C34" s="18" t="s">
        <v>47</v>
      </c>
      <c r="D34" s="5">
        <v>303133966</v>
      </c>
      <c r="E34" s="10">
        <v>500</v>
      </c>
      <c r="F34" s="10"/>
      <c r="G34" s="10"/>
      <c r="H34" s="10"/>
      <c r="I34" s="10"/>
      <c r="J34" s="10"/>
      <c r="K34" s="11">
        <f t="shared" si="0"/>
        <v>500</v>
      </c>
      <c r="L34" s="10"/>
    </row>
    <row r="35" spans="1:12" ht="14.25" customHeight="1" x14ac:dyDescent="0.2">
      <c r="A35" s="16"/>
      <c r="B35" s="20">
        <v>9570</v>
      </c>
      <c r="C35" s="9" t="s">
        <v>24</v>
      </c>
      <c r="D35" s="5">
        <v>188659752</v>
      </c>
      <c r="E35" s="10">
        <v>526.79999999999995</v>
      </c>
      <c r="F35" s="10"/>
      <c r="G35" s="10"/>
      <c r="H35" s="10"/>
      <c r="I35" s="10"/>
      <c r="J35" s="10"/>
      <c r="K35" s="11">
        <f t="shared" si="0"/>
        <v>526.79999999999995</v>
      </c>
      <c r="L35" s="10"/>
    </row>
    <row r="36" spans="1:12" ht="14.25" customHeight="1" x14ac:dyDescent="0.2">
      <c r="A36" s="16"/>
      <c r="B36" s="20">
        <v>9037</v>
      </c>
      <c r="C36" s="18" t="s">
        <v>15</v>
      </c>
      <c r="D36" s="5"/>
      <c r="E36" s="10">
        <v>160</v>
      </c>
      <c r="F36" s="10"/>
      <c r="G36" s="10"/>
      <c r="H36" s="10"/>
      <c r="I36" s="10">
        <v>50</v>
      </c>
      <c r="J36" s="10"/>
      <c r="K36" s="11">
        <f t="shared" si="0"/>
        <v>210</v>
      </c>
      <c r="L36" s="10"/>
    </row>
    <row r="37" spans="1:12" ht="14.25" customHeight="1" x14ac:dyDescent="0.2">
      <c r="A37" s="16"/>
      <c r="B37" s="20"/>
      <c r="C37" s="18" t="s">
        <v>48</v>
      </c>
      <c r="D37" s="5"/>
      <c r="E37" s="10">
        <v>3000</v>
      </c>
      <c r="F37" s="10"/>
      <c r="G37" s="10"/>
      <c r="H37" s="10"/>
      <c r="I37" s="10"/>
      <c r="J37" s="10"/>
      <c r="K37" s="11">
        <f t="shared" si="0"/>
        <v>3000</v>
      </c>
      <c r="L37" s="10"/>
    </row>
    <row r="38" spans="1:12" s="12" customFormat="1" ht="15" x14ac:dyDescent="0.25">
      <c r="A38" s="22" t="s">
        <v>26</v>
      </c>
      <c r="B38" s="23"/>
      <c r="C38" s="24"/>
      <c r="D38" s="17"/>
      <c r="E38" s="19">
        <f>SUM(E5:E37)</f>
        <v>25186.799999999999</v>
      </c>
      <c r="F38" s="19">
        <f t="shared" ref="F38:L38" si="1">SUM(F5:F37)</f>
        <v>204861.39999999997</v>
      </c>
      <c r="G38" s="19">
        <f t="shared" si="1"/>
        <v>51900.460000000006</v>
      </c>
      <c r="H38" s="19">
        <f t="shared" si="1"/>
        <v>14602.100000000002</v>
      </c>
      <c r="I38" s="19">
        <f t="shared" si="1"/>
        <v>20060.54</v>
      </c>
      <c r="J38" s="19">
        <f t="shared" si="1"/>
        <v>1630.84</v>
      </c>
      <c r="K38" s="19">
        <f t="shared" si="1"/>
        <v>318242.13999999996</v>
      </c>
      <c r="L38" s="19">
        <f t="shared" si="1"/>
        <v>5977349.4600000009</v>
      </c>
    </row>
  </sheetData>
  <mergeCells count="7">
    <mergeCell ref="L3:L4"/>
    <mergeCell ref="A38:C38"/>
    <mergeCell ref="A2:K2"/>
    <mergeCell ref="A3:A4"/>
    <mergeCell ref="B3:B4"/>
    <mergeCell ref="C3:D3"/>
    <mergeCell ref="E3:K3"/>
  </mergeCells>
  <pageMargins left="0.98425196850393704" right="0.59055118110236227" top="0.39370078740157483" bottom="0.39370078740157483" header="0" footer="0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IV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Bilinskaitė</dc:creator>
  <cp:lastModifiedBy>Liuda Grigentienė</cp:lastModifiedBy>
  <cp:lastPrinted>2025-01-15T11:27:30Z</cp:lastPrinted>
  <dcterms:created xsi:type="dcterms:W3CDTF">2024-04-23T07:51:20Z</dcterms:created>
  <dcterms:modified xsi:type="dcterms:W3CDTF">2025-02-05T13:07:26Z</dcterms:modified>
</cp:coreProperties>
</file>